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94" activeTab="0"/>
  </bookViews>
  <sheets>
    <sheet name="Subsidy Adjustment" sheetId="1" r:id="rId1"/>
    <sheet name="Sheet1" sheetId="2" r:id="rId2"/>
  </sheets>
  <definedNames>
    <definedName name="_xlnm.Print_Area" localSheetId="0">'Subsidy Adjustment'!$A$1:$E$34</definedName>
  </definedNames>
  <calcPr fullCalcOnLoad="1"/>
</workbook>
</file>

<file path=xl/sharedStrings.xml><?xml version="1.0" encoding="utf-8"?>
<sst xmlns="http://schemas.openxmlformats.org/spreadsheetml/2006/main" count="36" uniqueCount="33">
  <si>
    <t>Date:</t>
  </si>
  <si>
    <t>File Reference#</t>
  </si>
  <si>
    <t xml:space="preserve">Society Name: </t>
  </si>
  <si>
    <t>Approved  By:</t>
  </si>
  <si>
    <t>RECAP</t>
  </si>
  <si>
    <t>GL Date</t>
  </si>
  <si>
    <t>Payment Date</t>
  </si>
  <si>
    <t xml:space="preserve"> Subsidy Adjustment Form</t>
  </si>
  <si>
    <t>25569</t>
  </si>
  <si>
    <t>Project Reference:</t>
  </si>
  <si>
    <t>Name of Project</t>
  </si>
  <si>
    <t>AHP Name</t>
  </si>
  <si>
    <t>Program Type:</t>
  </si>
  <si>
    <t>Name of Program</t>
  </si>
  <si>
    <t xml:space="preserve">Recurring and Retro </t>
  </si>
  <si>
    <t>Subsidy Paid</t>
  </si>
  <si>
    <t>Overpayment/ (underpayment)</t>
  </si>
  <si>
    <t>Subsidy Required</t>
  </si>
  <si>
    <t xml:space="preserve">Payment Effective: </t>
  </si>
  <si>
    <t>March 31st 2018</t>
  </si>
  <si>
    <t>Budget Effective:</t>
  </si>
  <si>
    <t>New Recurring Subsidy Payment Effective:</t>
  </si>
  <si>
    <t>TOTAL Overpayment/ (underpayment) Due to (from) AHMA</t>
  </si>
  <si>
    <t>Monthly Subsidy Required:</t>
  </si>
  <si>
    <t xml:space="preserve">Subsidy Payment Remarks: </t>
  </si>
  <si>
    <t>Urban Native Programs</t>
  </si>
  <si>
    <t>May 1st 2018</t>
  </si>
  <si>
    <t>TOTAL Overpayment/Underpayment :</t>
  </si>
  <si>
    <t>Notes:</t>
  </si>
  <si>
    <t xml:space="preserve">Subsidy Effective the GL Month of: </t>
  </si>
  <si>
    <t xml:space="preserve">Retro Subsidy Effective the GL Month of: </t>
  </si>
  <si>
    <t>PM Submitting:</t>
  </si>
  <si>
    <t>PM's Signature: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</si>
</sst>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#####\(####\)\ \-\ &quot;04&quot;"/>
    <numFmt numFmtId="174" formatCode="&quot;File #&quot;\ #####\(####\)\ \-\ &quot;04&quot;"/>
    <numFmt numFmtId="175" formatCode="&quot;File #&quot;\ #####\(####\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mmmm\ d\,\ yyyy"/>
    <numFmt numFmtId="182" formatCode="mmmm\,\ yyyy"/>
    <numFmt numFmtId="183" formatCode="&quot;File #&quot;\ #####"/>
    <numFmt numFmtId="184" formatCode="&quot;File #&quot;\ #####\ \-\ 0\6"/>
    <numFmt numFmtId="185" formatCode="&quot;File #&quot;\ #####\ &quot;- 06&quot;"/>
    <numFmt numFmtId="186" formatCode="&quot;Cost Centre/Block #&quot;@"/>
    <numFmt numFmtId="187" formatCode="&quot;FYE&quot;\ d\-mmm\-yy"/>
    <numFmt numFmtId="188" formatCode="[$-409]dddd\,\ mmmm\ dd\,\ yyyy"/>
    <numFmt numFmtId="189" formatCode="[$-409]d\-mmm\-yy;@"/>
    <numFmt numFmtId="190" formatCode="mmm\-yyyy"/>
    <numFmt numFmtId="191" formatCode="[$-409]mmm\-yy;@"/>
    <numFmt numFmtId="192" formatCode="[$-409]mmmm\ d\,\ yyyy;@"/>
    <numFmt numFmtId="193" formatCode="[$-409]dddd\,\ mmmm\ d\,\ yyyy"/>
    <numFmt numFmtId="194" formatCode="[$-F800]dddd\,\ mmmm\ dd\,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i/>
      <sz val="10"/>
      <color indexed="23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F7F7F"/>
      <name val="Calibri"/>
      <family val="2"/>
    </font>
    <font>
      <b/>
      <sz val="16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rgb="FF3F3F3F"/>
      </top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6" fontId="21" fillId="0" borderId="0" xfId="0" applyNumberFormat="1" applyFont="1" applyFill="1" applyBorder="1" applyAlignment="1">
      <alignment/>
    </xf>
    <xf numFmtId="166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166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6" fontId="22" fillId="0" borderId="0" xfId="56" applyNumberFormat="1" applyFont="1" applyFill="1" applyBorder="1" applyAlignment="1">
      <alignment/>
    </xf>
    <xf numFmtId="0" fontId="22" fillId="0" borderId="10" xfId="56" applyFont="1" applyFill="1" applyBorder="1" applyAlignment="1">
      <alignment horizontal="right"/>
    </xf>
    <xf numFmtId="166" fontId="22" fillId="0" borderId="0" xfId="56" applyNumberFormat="1" applyFont="1" applyFill="1" applyBorder="1" applyAlignment="1">
      <alignment horizontal="right"/>
    </xf>
    <xf numFmtId="166" fontId="22" fillId="0" borderId="11" xfId="56" applyNumberFormat="1" applyFont="1" applyFill="1" applyBorder="1" applyAlignment="1">
      <alignment/>
    </xf>
    <xf numFmtId="166" fontId="22" fillId="0" borderId="12" xfId="56" applyNumberFormat="1" applyFont="1" applyFill="1" applyBorder="1" applyAlignment="1">
      <alignment horizontal="left"/>
    </xf>
    <xf numFmtId="166" fontId="23" fillId="0" borderId="12" xfId="56" applyNumberFormat="1" applyFont="1" applyFill="1" applyBorder="1" applyAlignment="1">
      <alignment horizontal="center"/>
    </xf>
    <xf numFmtId="166" fontId="22" fillId="0" borderId="13" xfId="56" applyNumberFormat="1" applyFont="1" applyFill="1" applyBorder="1" applyAlignment="1">
      <alignment/>
    </xf>
    <xf numFmtId="15" fontId="22" fillId="0" borderId="14" xfId="56" applyNumberFormat="1" applyFont="1" applyFill="1" applyBorder="1" applyAlignment="1">
      <alignment horizontal="left"/>
    </xf>
    <xf numFmtId="166" fontId="23" fillId="0" borderId="15" xfId="56" applyNumberFormat="1" applyFont="1" applyFill="1" applyBorder="1" applyAlignment="1">
      <alignment horizontal="left"/>
    </xf>
    <xf numFmtId="166" fontId="22" fillId="0" borderId="15" xfId="56" applyNumberFormat="1" applyFont="1" applyFill="1" applyBorder="1" applyAlignment="1">
      <alignment horizontal="left"/>
    </xf>
    <xf numFmtId="49" fontId="24" fillId="33" borderId="16" xfId="0" applyNumberFormat="1" applyFont="1" applyFill="1" applyBorder="1" applyAlignment="1">
      <alignment horizontal="center" vertical="center" wrapText="1"/>
    </xf>
    <xf numFmtId="49" fontId="24" fillId="33" borderId="17" xfId="0" applyNumberFormat="1" applyFont="1" applyFill="1" applyBorder="1" applyAlignment="1">
      <alignment horizontal="center" vertical="center"/>
    </xf>
    <xf numFmtId="49" fontId="24" fillId="33" borderId="16" xfId="0" applyNumberFormat="1" applyFont="1" applyFill="1" applyBorder="1" applyAlignment="1">
      <alignment horizontal="center" vertical="center"/>
    </xf>
    <xf numFmtId="49" fontId="24" fillId="33" borderId="18" xfId="0" applyNumberFormat="1" applyFont="1" applyFill="1" applyBorder="1" applyAlignment="1">
      <alignment horizontal="center" vertical="center" wrapText="1"/>
    </xf>
    <xf numFmtId="189" fontId="22" fillId="0" borderId="19" xfId="56" applyNumberFormat="1" applyFont="1" applyFill="1" applyBorder="1" applyAlignment="1">
      <alignment horizontal="center" vertical="center"/>
    </xf>
    <xf numFmtId="189" fontId="22" fillId="0" borderId="8" xfId="56" applyNumberFormat="1" applyFont="1" applyFill="1" applyBorder="1" applyAlignment="1">
      <alignment horizontal="center" vertical="center"/>
    </xf>
    <xf numFmtId="170" fontId="22" fillId="0" borderId="8" xfId="44" applyFont="1" applyFill="1" applyBorder="1" applyAlignment="1">
      <alignment horizontal="center" vertical="center"/>
    </xf>
    <xf numFmtId="170" fontId="22" fillId="0" borderId="20" xfId="44" applyFont="1" applyFill="1" applyBorder="1" applyAlignment="1">
      <alignment horizontal="center" vertical="center"/>
    </xf>
    <xf numFmtId="170" fontId="22" fillId="0" borderId="21" xfId="44" applyFont="1" applyFill="1" applyBorder="1" applyAlignment="1">
      <alignment horizontal="center" vertical="center"/>
    </xf>
    <xf numFmtId="49" fontId="24" fillId="0" borderId="10" xfId="55" applyNumberFormat="1" applyFont="1" applyFill="1" applyBorder="1" applyAlignment="1">
      <alignment horizontal="right" vertical="center"/>
    </xf>
    <xf numFmtId="49" fontId="24" fillId="0" borderId="10" xfId="55" applyNumberFormat="1" applyFont="1" applyFill="1" applyBorder="1" applyAlignment="1">
      <alignment horizontal="right"/>
    </xf>
    <xf numFmtId="185" fontId="24" fillId="0" borderId="10" xfId="55" applyNumberFormat="1" applyFont="1" applyFill="1" applyBorder="1" applyAlignment="1">
      <alignment horizontal="right" vertical="center"/>
    </xf>
    <xf numFmtId="49" fontId="24" fillId="0" borderId="10" xfId="55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166" fontId="24" fillId="0" borderId="13" xfId="0" applyNumberFormat="1" applyFont="1" applyFill="1" applyBorder="1" applyAlignment="1">
      <alignment horizontal="left"/>
    </xf>
    <xf numFmtId="185" fontId="24" fillId="34" borderId="17" xfId="55" applyNumberFormat="1" applyFont="1" applyFill="1" applyBorder="1" applyAlignment="1">
      <alignment horizontal="right" vertical="center"/>
    </xf>
    <xf numFmtId="185" fontId="24" fillId="34" borderId="22" xfId="55" applyNumberFormat="1" applyFont="1" applyFill="1" applyBorder="1" applyAlignment="1">
      <alignment horizontal="right" vertical="center"/>
    </xf>
    <xf numFmtId="166" fontId="22" fillId="0" borderId="23" xfId="56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166" fontId="21" fillId="0" borderId="12" xfId="0" applyNumberFormat="1" applyFont="1" applyBorder="1" applyAlignment="1">
      <alignment/>
    </xf>
    <xf numFmtId="0" fontId="22" fillId="0" borderId="24" xfId="56" applyFont="1" applyFill="1" applyBorder="1" applyAlignment="1">
      <alignment horizontal="right" vertical="center"/>
    </xf>
    <xf numFmtId="0" fontId="22" fillId="0" borderId="25" xfId="56" applyFont="1" applyFill="1" applyBorder="1" applyAlignment="1">
      <alignment horizontal="right" vertical="center"/>
    </xf>
    <xf numFmtId="0" fontId="43" fillId="0" borderId="19" xfId="56" applyFill="1" applyBorder="1" applyAlignment="1">
      <alignment vertical="center" wrapText="1"/>
    </xf>
    <xf numFmtId="166" fontId="43" fillId="0" borderId="8" xfId="56" applyNumberFormat="1" applyFill="1" applyBorder="1" applyAlignment="1">
      <alignment horizontal="center"/>
    </xf>
    <xf numFmtId="166" fontId="43" fillId="0" borderId="8" xfId="56" applyNumberFormat="1" applyFill="1" applyBorder="1" applyAlignment="1">
      <alignment/>
    </xf>
    <xf numFmtId="166" fontId="43" fillId="0" borderId="21" xfId="56" applyNumberFormat="1" applyFill="1" applyBorder="1" applyAlignment="1">
      <alignment horizontal="center"/>
    </xf>
    <xf numFmtId="0" fontId="43" fillId="0" borderId="19" xfId="56" applyFill="1" applyBorder="1" applyAlignment="1">
      <alignment vertical="center"/>
    </xf>
    <xf numFmtId="170" fontId="22" fillId="0" borderId="21" xfId="56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0" fontId="22" fillId="0" borderId="13" xfId="44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horizontal="center" vertical="center"/>
    </xf>
    <xf numFmtId="170" fontId="22" fillId="0" borderId="13" xfId="0" applyNumberFormat="1" applyFont="1" applyFill="1" applyBorder="1" applyAlignment="1">
      <alignment horizontal="center" vertical="center"/>
    </xf>
    <xf numFmtId="189" fontId="22" fillId="0" borderId="26" xfId="0" applyNumberFormat="1" applyFont="1" applyFill="1" applyBorder="1" applyAlignment="1">
      <alignment horizontal="center" vertical="center"/>
    </xf>
    <xf numFmtId="170" fontId="22" fillId="0" borderId="27" xfId="44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14" fontId="24" fillId="0" borderId="16" xfId="55" applyNumberFormat="1" applyFont="1" applyFill="1" applyBorder="1" applyAlignment="1">
      <alignment horizontal="left" vertical="center"/>
    </xf>
    <xf numFmtId="14" fontId="24" fillId="0" borderId="18" xfId="55" applyNumberFormat="1" applyFont="1" applyFill="1" applyBorder="1" applyAlignment="1">
      <alignment horizontal="left" vertical="center"/>
    </xf>
    <xf numFmtId="14" fontId="24" fillId="0" borderId="26" xfId="55" applyNumberFormat="1" applyFont="1" applyFill="1" applyBorder="1" applyAlignment="1">
      <alignment horizontal="left" vertical="center"/>
    </xf>
    <xf numFmtId="14" fontId="24" fillId="0" borderId="27" xfId="55" applyNumberFormat="1" applyFont="1" applyFill="1" applyBorder="1" applyAlignment="1">
      <alignment horizontal="left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47" fillId="0" borderId="17" xfId="46" applyFont="1" applyFill="1" applyBorder="1" applyAlignment="1">
      <alignment horizontal="left" vertical="top"/>
    </xf>
    <xf numFmtId="0" fontId="47" fillId="0" borderId="16" xfId="46" applyFont="1" applyFill="1" applyBorder="1" applyAlignment="1">
      <alignment horizontal="left" vertical="top"/>
    </xf>
    <xf numFmtId="0" fontId="47" fillId="0" borderId="18" xfId="46" applyFont="1" applyFill="1" applyBorder="1" applyAlignment="1">
      <alignment horizontal="left" vertical="top"/>
    </xf>
    <xf numFmtId="0" fontId="47" fillId="0" borderId="10" xfId="46" applyFont="1" applyFill="1" applyBorder="1" applyAlignment="1">
      <alignment horizontal="left" vertical="top"/>
    </xf>
    <xf numFmtId="0" fontId="47" fillId="0" borderId="0" xfId="46" applyFont="1" applyFill="1" applyBorder="1" applyAlignment="1">
      <alignment horizontal="left" vertical="top"/>
    </xf>
    <xf numFmtId="0" fontId="47" fillId="0" borderId="13" xfId="46" applyFont="1" applyFill="1" applyBorder="1" applyAlignment="1">
      <alignment horizontal="left" vertical="top"/>
    </xf>
    <xf numFmtId="0" fontId="47" fillId="0" borderId="22" xfId="46" applyFont="1" applyFill="1" applyBorder="1" applyAlignment="1">
      <alignment horizontal="left" vertical="top"/>
    </xf>
    <xf numFmtId="0" fontId="47" fillId="0" borderId="26" xfId="46" applyFont="1" applyFill="1" applyBorder="1" applyAlignment="1">
      <alignment horizontal="left" vertical="top"/>
    </xf>
    <xf numFmtId="0" fontId="47" fillId="0" borderId="27" xfId="46" applyFont="1" applyFill="1" applyBorder="1" applyAlignment="1">
      <alignment horizontal="left" vertical="top"/>
    </xf>
    <xf numFmtId="166" fontId="27" fillId="34" borderId="17" xfId="46" applyNumberFormat="1" applyFont="1" applyFill="1" applyBorder="1" applyAlignment="1">
      <alignment horizontal="center"/>
    </xf>
    <xf numFmtId="166" fontId="27" fillId="34" borderId="16" xfId="46" applyNumberFormat="1" applyFont="1" applyFill="1" applyBorder="1" applyAlignment="1">
      <alignment horizontal="center"/>
    </xf>
    <xf numFmtId="166" fontId="27" fillId="34" borderId="18" xfId="46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right" vertical="center"/>
    </xf>
    <xf numFmtId="49" fontId="24" fillId="0" borderId="16" xfId="55" applyNumberFormat="1" applyFont="1" applyFill="1" applyBorder="1" applyAlignment="1">
      <alignment horizontal="center" vertical="center"/>
    </xf>
    <xf numFmtId="49" fontId="24" fillId="0" borderId="18" xfId="55" applyNumberFormat="1" applyFont="1" applyFill="1" applyBorder="1" applyAlignment="1">
      <alignment horizontal="center" vertical="center"/>
    </xf>
    <xf numFmtId="166" fontId="28" fillId="34" borderId="10" xfId="58" applyNumberFormat="1" applyFont="1" applyFill="1" applyBorder="1" applyAlignment="1">
      <alignment horizontal="center"/>
    </xf>
    <xf numFmtId="166" fontId="28" fillId="34" borderId="0" xfId="58" applyNumberFormat="1" applyFont="1" applyFill="1" applyBorder="1" applyAlignment="1">
      <alignment horizontal="center"/>
    </xf>
    <xf numFmtId="166" fontId="28" fillId="34" borderId="13" xfId="58" applyNumberFormat="1" applyFont="1" applyFill="1" applyBorder="1" applyAlignment="1">
      <alignment horizontal="center"/>
    </xf>
    <xf numFmtId="185" fontId="24" fillId="0" borderId="26" xfId="55" applyNumberFormat="1" applyFont="1" applyFill="1" applyBorder="1" applyAlignment="1">
      <alignment horizontal="center" vertical="center"/>
    </xf>
    <xf numFmtId="185" fontId="24" fillId="0" borderId="27" xfId="55" applyNumberFormat="1" applyFont="1" applyFill="1" applyBorder="1" applyAlignment="1">
      <alignment horizontal="center" vertical="center"/>
    </xf>
    <xf numFmtId="166" fontId="35" fillId="0" borderId="22" xfId="46" applyNumberFormat="1" applyFill="1" applyBorder="1" applyAlignment="1">
      <alignment horizontal="left" vertical="top"/>
    </xf>
    <xf numFmtId="166" fontId="35" fillId="0" borderId="26" xfId="46" applyNumberFormat="1" applyFill="1" applyBorder="1" applyAlignment="1">
      <alignment horizontal="left" vertical="top"/>
    </xf>
    <xf numFmtId="166" fontId="35" fillId="0" borderId="27" xfId="46" applyNumberFormat="1" applyFill="1" applyBorder="1" applyAlignment="1">
      <alignment horizontal="left" vertical="top"/>
    </xf>
    <xf numFmtId="166" fontId="48" fillId="34" borderId="22" xfId="16" applyNumberFormat="1" applyFont="1" applyFill="1" applyBorder="1" applyAlignment="1">
      <alignment horizontal="center"/>
    </xf>
    <xf numFmtId="166" fontId="48" fillId="34" borderId="26" xfId="16" applyNumberFormat="1" applyFont="1" applyFill="1" applyBorder="1" applyAlignment="1">
      <alignment horizontal="center"/>
    </xf>
    <xf numFmtId="166" fontId="48" fillId="34" borderId="27" xfId="16" applyNumberFormat="1" applyFont="1" applyFill="1" applyBorder="1" applyAlignment="1">
      <alignment horizontal="center"/>
    </xf>
    <xf numFmtId="49" fontId="24" fillId="0" borderId="0" xfId="55" applyNumberFormat="1" applyFont="1" applyFill="1" applyBorder="1" applyAlignment="1">
      <alignment horizontal="center" vertical="center"/>
    </xf>
    <xf numFmtId="49" fontId="24" fillId="0" borderId="13" xfId="55" applyNumberFormat="1" applyFont="1" applyFill="1" applyBorder="1" applyAlignment="1">
      <alignment horizontal="center" vertical="center"/>
    </xf>
    <xf numFmtId="49" fontId="24" fillId="0" borderId="0" xfId="55" applyNumberFormat="1" applyFont="1" applyFill="1" applyBorder="1" applyAlignment="1">
      <alignment horizontal="center"/>
    </xf>
    <xf numFmtId="49" fontId="24" fillId="0" borderId="13" xfId="55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view="pageLayout" workbookViewId="0" topLeftCell="A1">
      <selection activeCell="D23" sqref="D23"/>
    </sheetView>
  </sheetViews>
  <sheetFormatPr defaultColWidth="9.140625" defaultRowHeight="12.75"/>
  <cols>
    <col min="1" max="1" width="20.28125" style="3" customWidth="1"/>
    <col min="2" max="2" width="17.421875" style="2" customWidth="1"/>
    <col min="3" max="3" width="17.140625" style="2" customWidth="1"/>
    <col min="4" max="4" width="16.421875" style="2" customWidth="1"/>
    <col min="5" max="5" width="19.8515625" style="2" customWidth="1"/>
    <col min="6" max="6" width="12.8515625" style="3" bestFit="1" customWidth="1"/>
    <col min="7" max="7" width="10.00390625" style="3" bestFit="1" customWidth="1"/>
    <col min="8" max="16384" width="9.140625" style="3" customWidth="1"/>
  </cols>
  <sheetData>
    <row r="1" spans="1:5" ht="16.5" thickBot="1">
      <c r="A1" s="6"/>
      <c r="B1" s="1"/>
      <c r="C1" s="1"/>
      <c r="D1" s="1"/>
      <c r="E1" s="1"/>
    </row>
    <row r="2" spans="1:5" ht="21">
      <c r="A2" s="81" t="s">
        <v>14</v>
      </c>
      <c r="B2" s="82"/>
      <c r="C2" s="82"/>
      <c r="D2" s="82"/>
      <c r="E2" s="83"/>
    </row>
    <row r="3" spans="1:5" ht="18.75" customHeight="1">
      <c r="A3" s="88" t="s">
        <v>7</v>
      </c>
      <c r="B3" s="89"/>
      <c r="C3" s="89"/>
      <c r="D3" s="89"/>
      <c r="E3" s="90"/>
    </row>
    <row r="4" spans="1:5" ht="21.75" thickBot="1">
      <c r="A4" s="96" t="s">
        <v>25</v>
      </c>
      <c r="B4" s="97"/>
      <c r="C4" s="97"/>
      <c r="D4" s="97"/>
      <c r="E4" s="98"/>
    </row>
    <row r="5" spans="1:6" s="30" customFormat="1" ht="18.75">
      <c r="A5" s="26" t="s">
        <v>2</v>
      </c>
      <c r="B5" s="86" t="s">
        <v>11</v>
      </c>
      <c r="C5" s="86"/>
      <c r="D5" s="86"/>
      <c r="E5" s="87"/>
      <c r="F5" s="31"/>
    </row>
    <row r="6" spans="1:6" s="30" customFormat="1" ht="18.75">
      <c r="A6" s="29" t="s">
        <v>9</v>
      </c>
      <c r="B6" s="99" t="s">
        <v>10</v>
      </c>
      <c r="C6" s="99"/>
      <c r="D6" s="99"/>
      <c r="E6" s="100"/>
      <c r="F6" s="31"/>
    </row>
    <row r="7" spans="1:6" s="30" customFormat="1" ht="18.75">
      <c r="A7" s="27" t="s">
        <v>1</v>
      </c>
      <c r="B7" s="101" t="s">
        <v>8</v>
      </c>
      <c r="C7" s="101"/>
      <c r="D7" s="101"/>
      <c r="E7" s="102"/>
      <c r="F7" s="31"/>
    </row>
    <row r="8" spans="1:7" s="33" customFormat="1" ht="19.5" thickBot="1">
      <c r="A8" s="28" t="s">
        <v>12</v>
      </c>
      <c r="B8" s="91" t="s">
        <v>13</v>
      </c>
      <c r="C8" s="91"/>
      <c r="D8" s="91"/>
      <c r="E8" s="92"/>
      <c r="F8" s="32"/>
      <c r="G8" s="30"/>
    </row>
    <row r="9" spans="1:7" s="33" customFormat="1" ht="18.75">
      <c r="A9" s="37" t="s">
        <v>20</v>
      </c>
      <c r="B9" s="65" t="s">
        <v>19</v>
      </c>
      <c r="C9" s="65"/>
      <c r="D9" s="65"/>
      <c r="E9" s="66"/>
      <c r="F9" s="32"/>
      <c r="G9" s="30"/>
    </row>
    <row r="10" spans="1:7" s="33" customFormat="1" ht="19.5" thickBot="1">
      <c r="A10" s="38" t="s">
        <v>18</v>
      </c>
      <c r="B10" s="67" t="s">
        <v>26</v>
      </c>
      <c r="C10" s="67"/>
      <c r="D10" s="67"/>
      <c r="E10" s="68"/>
      <c r="F10" s="32"/>
      <c r="G10" s="30"/>
    </row>
    <row r="11" spans="1:5" ht="38.25" customHeight="1">
      <c r="A11" s="18" t="s">
        <v>5</v>
      </c>
      <c r="B11" s="17" t="s">
        <v>6</v>
      </c>
      <c r="C11" s="19" t="s">
        <v>15</v>
      </c>
      <c r="D11" s="17" t="s">
        <v>17</v>
      </c>
      <c r="E11" s="20" t="s">
        <v>16</v>
      </c>
    </row>
    <row r="12" spans="1:6" ht="15.75" customHeight="1">
      <c r="A12" s="21">
        <v>43191</v>
      </c>
      <c r="B12" s="22">
        <v>43182</v>
      </c>
      <c r="C12" s="23">
        <v>1</v>
      </c>
      <c r="D12" s="24">
        <v>1</v>
      </c>
      <c r="E12" s="25">
        <f>C12-D12</f>
        <v>0</v>
      </c>
      <c r="F12" s="1"/>
    </row>
    <row r="13" spans="1:6" ht="15.75" customHeight="1">
      <c r="A13" s="21">
        <v>43221</v>
      </c>
      <c r="B13" s="22">
        <v>43214</v>
      </c>
      <c r="C13" s="23">
        <v>1</v>
      </c>
      <c r="D13" s="24">
        <v>2</v>
      </c>
      <c r="E13" s="25">
        <f>C13-D13</f>
        <v>-1</v>
      </c>
      <c r="F13" s="1"/>
    </row>
    <row r="14" spans="1:6" ht="15.75" customHeight="1">
      <c r="A14" s="21">
        <v>43252</v>
      </c>
      <c r="B14" s="22">
        <v>43245</v>
      </c>
      <c r="C14" s="23">
        <v>1</v>
      </c>
      <c r="D14" s="24">
        <v>2</v>
      </c>
      <c r="E14" s="25">
        <f>C14-D14</f>
        <v>-1</v>
      </c>
      <c r="F14" s="1"/>
    </row>
    <row r="15" spans="1:6" ht="15.75" customHeight="1">
      <c r="A15" s="21">
        <v>43282</v>
      </c>
      <c r="B15" s="22">
        <v>43277</v>
      </c>
      <c r="C15" s="23">
        <v>1</v>
      </c>
      <c r="D15" s="24">
        <v>2</v>
      </c>
      <c r="E15" s="25">
        <f>C15-D15</f>
        <v>-1</v>
      </c>
      <c r="F15" s="1"/>
    </row>
    <row r="16" spans="1:6" ht="15.75">
      <c r="A16" s="44"/>
      <c r="B16" s="45"/>
      <c r="C16" s="46"/>
      <c r="D16" s="46"/>
      <c r="E16" s="47"/>
      <c r="F16" s="1"/>
    </row>
    <row r="17" spans="1:5" ht="15.75">
      <c r="A17" s="44"/>
      <c r="B17" s="45"/>
      <c r="C17" s="46"/>
      <c r="D17" s="46"/>
      <c r="E17" s="47"/>
    </row>
    <row r="18" spans="1:5" ht="16.5" thickBot="1">
      <c r="A18" s="48"/>
      <c r="B18" s="42"/>
      <c r="C18" s="42"/>
      <c r="D18" s="43" t="s">
        <v>22</v>
      </c>
      <c r="E18" s="49">
        <f>SUM(E12:E17)</f>
        <v>-3</v>
      </c>
    </row>
    <row r="19" spans="1:5" s="4" customFormat="1" ht="40.5" customHeight="1" thickBot="1">
      <c r="A19" s="93" t="s">
        <v>24</v>
      </c>
      <c r="B19" s="94"/>
      <c r="C19" s="94"/>
      <c r="D19" s="94"/>
      <c r="E19" s="95"/>
    </row>
    <row r="20" spans="1:5" s="4" customFormat="1" ht="27.75" customHeight="1">
      <c r="A20" s="8" t="s">
        <v>31</v>
      </c>
      <c r="B20" s="10"/>
      <c r="C20" s="39"/>
      <c r="D20" s="7"/>
      <c r="E20" s="13"/>
    </row>
    <row r="21" spans="1:5" s="4" customFormat="1" ht="27.75" customHeight="1">
      <c r="A21" s="8" t="s">
        <v>32</v>
      </c>
      <c r="B21" s="11"/>
      <c r="C21" s="40"/>
      <c r="D21" s="9" t="s">
        <v>0</v>
      </c>
      <c r="E21" s="14"/>
    </row>
    <row r="22" spans="1:5" ht="24.75" customHeight="1">
      <c r="A22" s="8" t="s">
        <v>3</v>
      </c>
      <c r="B22" s="12"/>
      <c r="C22" s="40"/>
      <c r="D22" s="9" t="s">
        <v>0</v>
      </c>
      <c r="E22" s="15"/>
    </row>
    <row r="23" spans="1:5" ht="27" customHeight="1">
      <c r="A23" s="8" t="s">
        <v>3</v>
      </c>
      <c r="B23" s="12"/>
      <c r="C23" s="41"/>
      <c r="D23" s="9" t="s">
        <v>0</v>
      </c>
      <c r="E23" s="16"/>
    </row>
    <row r="24" spans="1:5" s="6" customFormat="1" ht="16.5" thickBot="1">
      <c r="A24" s="34"/>
      <c r="B24" s="5"/>
      <c r="C24" s="35"/>
      <c r="D24" s="35"/>
      <c r="E24" s="36"/>
    </row>
    <row r="25" spans="1:5" s="6" customFormat="1" ht="22.5" customHeight="1" thickBot="1">
      <c r="A25" s="69" t="s">
        <v>4</v>
      </c>
      <c r="B25" s="70"/>
      <c r="C25" s="70"/>
      <c r="D25" s="70"/>
      <c r="E25" s="71"/>
    </row>
    <row r="26" spans="1:5" s="50" customFormat="1" ht="19.5" customHeight="1">
      <c r="A26" s="62" t="s">
        <v>23</v>
      </c>
      <c r="B26" s="63"/>
      <c r="C26" s="63"/>
      <c r="D26" s="63"/>
      <c r="E26" s="64"/>
    </row>
    <row r="27" spans="1:5" s="50" customFormat="1" ht="19.5" customHeight="1">
      <c r="A27" s="51"/>
      <c r="B27" s="52"/>
      <c r="C27" s="52" t="s">
        <v>27</v>
      </c>
      <c r="D27" s="53"/>
      <c r="E27" s="54">
        <v>3</v>
      </c>
    </row>
    <row r="28" spans="1:5" s="50" customFormat="1" ht="19.5" customHeight="1">
      <c r="A28" s="60" t="s">
        <v>21</v>
      </c>
      <c r="B28" s="61"/>
      <c r="C28" s="61"/>
      <c r="D28" s="55">
        <f>A13</f>
        <v>43221</v>
      </c>
      <c r="E28" s="56">
        <f>D13</f>
        <v>2</v>
      </c>
    </row>
    <row r="29" spans="1:5" s="50" customFormat="1" ht="22.5" customHeight="1">
      <c r="A29" s="60" t="s">
        <v>30</v>
      </c>
      <c r="B29" s="61"/>
      <c r="C29" s="61"/>
      <c r="D29" s="55">
        <v>43313</v>
      </c>
      <c r="E29" s="56">
        <f>E28+E27</f>
        <v>5</v>
      </c>
    </row>
    <row r="30" spans="1:5" s="59" customFormat="1" ht="23.25" customHeight="1" thickBot="1">
      <c r="A30" s="84" t="s">
        <v>29</v>
      </c>
      <c r="B30" s="85"/>
      <c r="C30" s="85"/>
      <c r="D30" s="57">
        <v>43344</v>
      </c>
      <c r="E30" s="58">
        <f>E28</f>
        <v>2</v>
      </c>
    </row>
    <row r="31" spans="1:5" ht="15.75">
      <c r="A31" s="72" t="s">
        <v>28</v>
      </c>
      <c r="B31" s="73"/>
      <c r="C31" s="73"/>
      <c r="D31" s="73"/>
      <c r="E31" s="74"/>
    </row>
    <row r="32" spans="1:5" ht="15.75">
      <c r="A32" s="75"/>
      <c r="B32" s="76"/>
      <c r="C32" s="76"/>
      <c r="D32" s="76"/>
      <c r="E32" s="77"/>
    </row>
    <row r="33" spans="1:5" ht="16.5" thickBot="1">
      <c r="A33" s="78"/>
      <c r="B33" s="79"/>
      <c r="C33" s="79"/>
      <c r="D33" s="79"/>
      <c r="E33" s="80"/>
    </row>
  </sheetData>
  <sheetProtection/>
  <mergeCells count="16">
    <mergeCell ref="A31:E33"/>
    <mergeCell ref="A2:E2"/>
    <mergeCell ref="A30:C30"/>
    <mergeCell ref="B5:E5"/>
    <mergeCell ref="A3:E3"/>
    <mergeCell ref="B8:E8"/>
    <mergeCell ref="A19:E19"/>
    <mergeCell ref="A4:E4"/>
    <mergeCell ref="B6:E6"/>
    <mergeCell ref="B7:E7"/>
    <mergeCell ref="A29:C29"/>
    <mergeCell ref="A26:E26"/>
    <mergeCell ref="B9:E9"/>
    <mergeCell ref="B10:E10"/>
    <mergeCell ref="A28:C28"/>
    <mergeCell ref="A25:E25"/>
  </mergeCells>
  <printOptions horizontalCentered="1"/>
  <pageMargins left="0.7" right="0.7" top="0.75" bottom="0.75" header="0.3" footer="0.3"/>
  <pageSetup fitToHeight="1" fitToWidth="1" horizontalDpi="600" verticalDpi="600" orientation="portrait" r:id="rId1"/>
  <headerFooter>
    <oddHeader>&amp;L&amp;"-,Regular"&amp;12Aborginal Housing Management Association</oddHeader>
    <oddFooter>&amp;L&amp;"Arial,Italic"Cents: Round up
Minor Adjustments: Consider capturing at Financial Review
Payments: Federal paid one GL month behind</oddFooter>
  </headerFooter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Tam</dc:creator>
  <cp:keywords/>
  <dc:description/>
  <cp:lastModifiedBy>Katrina Cote</cp:lastModifiedBy>
  <cp:lastPrinted>2018-07-24T17:32:50Z</cp:lastPrinted>
  <dcterms:created xsi:type="dcterms:W3CDTF">1999-12-20T18:59:54Z</dcterms:created>
  <dcterms:modified xsi:type="dcterms:W3CDTF">2019-01-30T22:21:24Z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